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Statutory Audit\Audit\Year 2020\Decembrie 2020\Variante\"/>
    </mc:Choice>
  </mc:AlternateContent>
  <xr:revisionPtr revIDLastSave="0" documentId="13_ncr:1_{B370B6E4-A4B5-4001-ADD6-54A8975C1F49}" xr6:coauthVersionLast="47" xr6:coauthVersionMax="47" xr10:uidLastSave="{00000000-0000-0000-0000-000000000000}"/>
  <bookViews>
    <workbookView xWindow="-120" yWindow="-120" windowWidth="29040" windowHeight="15840" activeTab="1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3" l="1"/>
  <c r="I39" i="3"/>
  <c r="H39" i="3"/>
  <c r="H18" i="3"/>
</calcChain>
</file>

<file path=xl/sharedStrings.xml><?xml version="1.0" encoding="utf-8"?>
<sst xmlns="http://schemas.openxmlformats.org/spreadsheetml/2006/main" count="199" uniqueCount="156">
  <si>
    <t xml:space="preserve">SITUATIA POZITIEI FINANCIARE </t>
  </si>
  <si>
    <t xml:space="preserve">La data </t>
  </si>
  <si>
    <t>31.12.2020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</si>
  <si>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</si>
  <si>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</si>
  <si>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</si>
  <si>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</si>
  <si>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</si>
  <si>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</si>
  <si>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</si>
  <si>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</si>
  <si>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</si>
  <si>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</si>
  <si>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</si>
  <si>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</si>
  <si>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</si>
  <si>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</si>
  <si>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</si>
  <si>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</si>
  <si>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</si>
  <si>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</si>
  <si>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</si>
  <si>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</si>
  <si>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</si>
  <si>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</si>
  <si>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</si>
  <si>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</si>
  <si>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</si>
  <si>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</si>
  <si>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</si>
  <si>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</si>
  <si>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</si>
  <si>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</si>
  <si>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</si>
  <si>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</si>
  <si>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</si>
  <si>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</si>
  <si>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</si>
  <si>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</si>
  <si>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</si>
  <si>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</si>
  <si>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</si>
  <si>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</si>
  <si>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</si>
  <si>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</si>
  <si>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</si>
  <si>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</si>
  <si>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</si>
  <si>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</si>
  <si>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</si>
  <si>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</si>
  <si>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</si>
  <si>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</si>
  <si>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</si>
  <si>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</si>
  <si>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</si>
  <si>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</si>
  <si>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</si>
  <si>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</si>
  <si>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</si>
  <si>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</si>
  <si>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</si>
  <si>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</si>
  <si>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</si>
  <si>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</si>
  <si>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</si>
  <si>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</si>
  <si>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</si>
  <si>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</si>
  <si>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</si>
  <si>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</si>
  <si>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</si>
  <si>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</si>
  <si>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</si>
  <si>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</si>
  <si>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</si>
  <si>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</si>
  <si>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</si>
  <si>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</si>
  <si>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</si>
  <si>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</si>
  <si>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</si>
  <si>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</si>
  <si>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</si>
  <si>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</si>
  <si>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</si>
  <si>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</si>
  <si>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</si>
  <si>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</si>
  <si>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</si>
  <si>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</si>
  <si>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</si>
  <si>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</si>
  <si>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</si>
  <si>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</si>
  <si>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</si>
  <si>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</si>
  <si>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</si>
  <si>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Pentru perioada incheiata la 31 decembrie 2020</t>
  </si>
  <si>
    <t>Sold la 1 ianuarie 2020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</si>
  <si>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</si>
  <si>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</si>
  <si>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</si>
  <si>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</si>
  <si>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</si>
  <si>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</si>
  <si>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</si>
  <si>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</si>
  <si>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</si>
  <si>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</si>
  <si>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</si>
  <si>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</si>
  <si>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</si>
  <si>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</si>
  <si>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</si>
  <si>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</si>
  <si>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</si>
  <si>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</si>
  <si>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</si>
  <si>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</si>
  <si>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</si>
  <si>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</si>
  <si>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</si>
  <si>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</si>
  <si>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</si>
  <si>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</si>
  <si>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</si>
  <si>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</si>
  <si>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</si>
  <si>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</si>
  <si>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</si>
  <si>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</si>
  <si>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</si>
  <si>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</si>
  <si>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</si>
  <si>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</si>
  <si>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</si>
  <si>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</si>
  <si>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</si>
  <si>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</si>
  <si>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</si>
  <si>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</si>
  <si>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Situatii financiare individuale auditate</t>
  </si>
  <si>
    <t>Total Rezultat Global</t>
  </si>
  <si>
    <t>Sold la 31 decembrie 2020 inclusiv elemente aferente rezultatului global</t>
  </si>
  <si>
    <t>Crestere / (Descrestere) a garantiilor de buna executie</t>
  </si>
  <si>
    <t>la data si pentru exercitiul financiar incheiat la 31 decembrie 2020</t>
  </si>
  <si>
    <t>Situatiile financiare, intocmite la data de 31 decembrie 2020, se refera la societatea Rompetrol Well Services SA.</t>
  </si>
  <si>
    <t>31.12.2019</t>
  </si>
  <si>
    <t>Ajustari privind provizioanele, net</t>
  </si>
  <si>
    <t>Pentru perioada incheiata la 31 decembrie 2019</t>
  </si>
  <si>
    <t>Sold la 1 ianuarie 2019</t>
  </si>
  <si>
    <t>Impact aplicare IFRS 16</t>
  </si>
  <si>
    <t>Sold la 1 ianuarie 2019 retratat</t>
  </si>
  <si>
    <t>Sold la 31 decembrie 2019 inclusiv elemente aferente rezultatului global</t>
  </si>
  <si>
    <t>Incasari din rambursarea imprumuturilor acordate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</si>
</sst>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7" fillId="0" borderId="0" xfId="1" applyNumberFormat="1" applyFont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137</v>
      </c>
    </row>
    <row r="3" spans="2:2" x14ac:dyDescent="0.2">
      <c r="B3" t="s">
        <v>138</v>
      </c>
    </row>
    <row r="4" spans="2:2" x14ac:dyDescent="0.2">
      <c r="B4" t="s">
        <v>142</v>
      </c>
    </row>
    <row r="5" spans="2:2" x14ac:dyDescent="0.2">
      <c r="B5" t="s">
        <v>146</v>
      </c>
    </row>
    <row r="7" spans="2:2" x14ac:dyDescent="0.2">
      <c r="B7" s="19" t="s">
        <v>37</v>
      </c>
    </row>
    <row r="8" spans="2:2" x14ac:dyDescent="0.2">
      <c r="B8" s="19" t="s">
        <v>0</v>
      </c>
    </row>
    <row r="9" spans="2:2" x14ac:dyDescent="0.2">
      <c r="B9" s="19" t="s">
        <v>80</v>
      </c>
    </row>
    <row r="10" spans="2:2" x14ac:dyDescent="0.2">
      <c r="B10" s="19" t="s">
        <v>100</v>
      </c>
    </row>
    <row r="12" spans="2:2" x14ac:dyDescent="0.2">
      <c r="B12" t="s">
        <v>147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tabSelected="1" workbookViewId="0">
      <selection activeCell="J12" sqref="J12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137</v>
      </c>
      <c r="C1" s="22"/>
      <c r="D1" s="22"/>
      <c r="E1" s="22"/>
    </row>
    <row r="2" spans="2:5" x14ac:dyDescent="0.2">
      <c r="B2" s="23" t="s">
        <v>37</v>
      </c>
      <c r="C2" s="23"/>
      <c r="D2" s="24"/>
      <c r="E2" s="24"/>
    </row>
    <row r="3" spans="2:5" x14ac:dyDescent="0.2">
      <c r="B3" s="25" t="s">
        <v>139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</v>
      </c>
      <c r="E5" s="27" t="s">
        <v>1</v>
      </c>
    </row>
    <row r="6" spans="2:5" ht="12.75" thickBot="1" x14ac:dyDescent="0.25">
      <c r="B6" s="28"/>
      <c r="C6" s="29"/>
      <c r="D6" s="29" t="s">
        <v>2</v>
      </c>
      <c r="E6" s="29" t="s">
        <v>148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38</v>
      </c>
      <c r="C8" s="31"/>
      <c r="D8" s="32">
        <v>47667818</v>
      </c>
      <c r="E8" s="32">
        <v>66135769</v>
      </c>
    </row>
    <row r="9" spans="2:5" x14ac:dyDescent="0.2">
      <c r="B9" s="33" t="s">
        <v>39</v>
      </c>
      <c r="C9" s="31"/>
      <c r="D9" s="32">
        <v>47249182</v>
      </c>
      <c r="E9" s="32">
        <v>65678479</v>
      </c>
    </row>
    <row r="10" spans="2:5" x14ac:dyDescent="0.2">
      <c r="B10" s="33" t="s">
        <v>40</v>
      </c>
      <c r="C10" s="31"/>
      <c r="D10" s="32">
        <v>418636</v>
      </c>
      <c r="E10" s="32">
        <v>457290</v>
      </c>
    </row>
    <row r="11" spans="2:5" ht="12.75" thickBot="1" x14ac:dyDescent="0.25">
      <c r="B11" s="34" t="s">
        <v>41</v>
      </c>
      <c r="C11" s="31"/>
      <c r="D11" s="32">
        <v>928040</v>
      </c>
      <c r="E11" s="32">
        <v>845392</v>
      </c>
    </row>
    <row r="12" spans="2:5" ht="12.75" thickBot="1" x14ac:dyDescent="0.25">
      <c r="B12" s="30" t="s">
        <v>42</v>
      </c>
      <c r="C12" s="30"/>
      <c r="D12" s="35">
        <v>48595858</v>
      </c>
      <c r="E12" s="35">
        <v>66981161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43</v>
      </c>
      <c r="C14" s="34"/>
      <c r="D14" s="32">
        <v>-10853051</v>
      </c>
      <c r="E14" s="32">
        <v>-16784640</v>
      </c>
    </row>
    <row r="15" spans="2:5" x14ac:dyDescent="0.2">
      <c r="B15" s="34" t="s">
        <v>44</v>
      </c>
      <c r="C15" s="34"/>
      <c r="D15" s="32">
        <v>-383087</v>
      </c>
      <c r="E15" s="32">
        <v>-244345</v>
      </c>
    </row>
    <row r="16" spans="2:5" x14ac:dyDescent="0.2">
      <c r="B16" s="34" t="s">
        <v>45</v>
      </c>
      <c r="C16" s="34"/>
      <c r="D16" s="32">
        <v>-25500</v>
      </c>
      <c r="E16" s="32">
        <v>-25369</v>
      </c>
    </row>
    <row r="17" spans="2:5" x14ac:dyDescent="0.2">
      <c r="B17" s="34" t="s">
        <v>69</v>
      </c>
      <c r="C17" s="31"/>
      <c r="D17" s="32">
        <v>-17484748</v>
      </c>
      <c r="E17" s="32">
        <v>-19653427</v>
      </c>
    </row>
    <row r="18" spans="2:5" x14ac:dyDescent="0.2">
      <c r="B18" s="34" t="s">
        <v>46</v>
      </c>
      <c r="C18" s="34"/>
      <c r="D18" s="32">
        <v>-16539435</v>
      </c>
      <c r="E18" s="32">
        <v>-18749593</v>
      </c>
    </row>
    <row r="19" spans="2:5" x14ac:dyDescent="0.2">
      <c r="B19" s="34" t="s">
        <v>47</v>
      </c>
      <c r="C19" s="34"/>
      <c r="D19" s="32">
        <v>-545618</v>
      </c>
      <c r="E19" s="32">
        <v>-580363</v>
      </c>
    </row>
    <row r="20" spans="2:5" x14ac:dyDescent="0.2">
      <c r="B20" s="34" t="s">
        <v>48</v>
      </c>
      <c r="C20" s="31"/>
      <c r="D20" s="32">
        <v>-4895712</v>
      </c>
      <c r="E20" s="32">
        <v>-4883457</v>
      </c>
    </row>
    <row r="21" spans="2:5" x14ac:dyDescent="0.2">
      <c r="B21" s="34" t="s">
        <v>49</v>
      </c>
      <c r="C21" s="34"/>
      <c r="D21" s="32">
        <v>-4895712</v>
      </c>
      <c r="E21" s="32">
        <v>-4883457</v>
      </c>
    </row>
    <row r="22" spans="2:5" x14ac:dyDescent="0.2">
      <c r="B22" s="34" t="s">
        <v>50</v>
      </c>
      <c r="C22" s="34"/>
      <c r="D22" s="32">
        <v>0</v>
      </c>
      <c r="E22" s="32">
        <v>0</v>
      </c>
    </row>
    <row r="23" spans="2:5" x14ac:dyDescent="0.2">
      <c r="B23" s="34" t="s">
        <v>70</v>
      </c>
      <c r="C23" s="34"/>
      <c r="D23" s="32">
        <v>-157129</v>
      </c>
      <c r="E23" s="32">
        <v>488696</v>
      </c>
    </row>
    <row r="24" spans="2:5" x14ac:dyDescent="0.2">
      <c r="B24" s="34" t="s">
        <v>51</v>
      </c>
      <c r="C24" s="31"/>
      <c r="D24" s="32">
        <v>-12922035</v>
      </c>
      <c r="E24" s="32">
        <v>-15259154</v>
      </c>
    </row>
    <row r="25" spans="2:5" x14ac:dyDescent="0.2">
      <c r="B25" s="34" t="s">
        <v>52</v>
      </c>
      <c r="C25" s="34"/>
      <c r="D25" s="32">
        <v>-658869</v>
      </c>
      <c r="E25" s="32">
        <v>-638445</v>
      </c>
    </row>
    <row r="26" spans="2:5" x14ac:dyDescent="0.2">
      <c r="B26" s="34" t="s">
        <v>149</v>
      </c>
      <c r="C26" s="34"/>
      <c r="D26" s="32">
        <v>0</v>
      </c>
      <c r="E26" s="32">
        <v>142389</v>
      </c>
    </row>
    <row r="27" spans="2:5" ht="12.75" thickBot="1" x14ac:dyDescent="0.25">
      <c r="B27" s="34" t="s">
        <v>53</v>
      </c>
      <c r="C27" s="31"/>
      <c r="D27" s="32">
        <v>-333444</v>
      </c>
      <c r="E27" s="32">
        <v>-986952</v>
      </c>
    </row>
    <row r="28" spans="2:5" ht="12.75" thickBot="1" x14ac:dyDescent="0.25">
      <c r="B28" s="30" t="s">
        <v>54</v>
      </c>
      <c r="C28" s="30"/>
      <c r="D28" s="35">
        <v>-47713575</v>
      </c>
      <c r="E28" s="35">
        <v>-57844704</v>
      </c>
    </row>
    <row r="29" spans="2:5" ht="12.75" thickBot="1" x14ac:dyDescent="0.25">
      <c r="B29" s="36"/>
      <c r="C29" s="36"/>
      <c r="D29" s="37"/>
      <c r="E29" s="37"/>
    </row>
    <row r="30" spans="2:5" ht="12.75" thickBot="1" x14ac:dyDescent="0.25">
      <c r="B30" s="30" t="s">
        <v>71</v>
      </c>
      <c r="C30" s="30"/>
      <c r="D30" s="35">
        <v>882283</v>
      </c>
      <c r="E30" s="35">
        <v>9136457</v>
      </c>
    </row>
    <row r="31" spans="2:5" x14ac:dyDescent="0.2">
      <c r="B31" s="36"/>
      <c r="C31" s="36"/>
      <c r="D31" s="37"/>
      <c r="E31" s="37"/>
    </row>
    <row r="32" spans="2:5" x14ac:dyDescent="0.2">
      <c r="B32" s="34" t="s">
        <v>55</v>
      </c>
      <c r="C32" s="34"/>
      <c r="D32" s="32">
        <v>3680119</v>
      </c>
      <c r="E32" s="32">
        <v>4447212</v>
      </c>
    </row>
    <row r="33" spans="2:5" x14ac:dyDescent="0.2">
      <c r="B33" s="38" t="s">
        <v>56</v>
      </c>
      <c r="C33" s="38"/>
      <c r="D33" s="32">
        <v>3667494</v>
      </c>
      <c r="E33" s="32">
        <v>4438897</v>
      </c>
    </row>
    <row r="34" spans="2:5" ht="12.75" thickBot="1" x14ac:dyDescent="0.25">
      <c r="B34" s="34" t="s">
        <v>57</v>
      </c>
      <c r="C34" s="34"/>
      <c r="D34" s="32">
        <v>419241</v>
      </c>
      <c r="E34" s="32">
        <v>233300</v>
      </c>
    </row>
    <row r="35" spans="2:5" ht="12.75" thickBot="1" x14ac:dyDescent="0.25">
      <c r="B35" s="30" t="s">
        <v>58</v>
      </c>
      <c r="C35" s="39"/>
      <c r="D35" s="35">
        <v>4099360</v>
      </c>
      <c r="E35" s="35">
        <v>4680512</v>
      </c>
    </row>
    <row r="36" spans="2:5" x14ac:dyDescent="0.2">
      <c r="B36" s="34"/>
      <c r="C36" s="36"/>
      <c r="D36" s="37"/>
      <c r="E36" s="37"/>
    </row>
    <row r="37" spans="2:5" ht="12.75" thickBot="1" x14ac:dyDescent="0.25">
      <c r="B37" s="40" t="s">
        <v>59</v>
      </c>
      <c r="C37" s="34"/>
      <c r="D37" s="32">
        <v>-352129</v>
      </c>
      <c r="E37" s="32">
        <v>-162380</v>
      </c>
    </row>
    <row r="38" spans="2:5" ht="12.75" thickBot="1" x14ac:dyDescent="0.25">
      <c r="B38" s="41" t="s">
        <v>60</v>
      </c>
      <c r="C38" s="39"/>
      <c r="D38" s="35">
        <v>-352129</v>
      </c>
      <c r="E38" s="35">
        <v>-162380</v>
      </c>
    </row>
    <row r="39" spans="2:5" ht="12.75" thickBot="1" x14ac:dyDescent="0.25">
      <c r="B39" s="42"/>
      <c r="C39" s="42"/>
      <c r="D39" s="37"/>
      <c r="E39" s="37"/>
    </row>
    <row r="40" spans="2:5" ht="12.75" thickBot="1" x14ac:dyDescent="0.25">
      <c r="B40" s="41" t="s">
        <v>61</v>
      </c>
      <c r="C40" s="30"/>
      <c r="D40" s="35">
        <v>3747231</v>
      </c>
      <c r="E40" s="35">
        <v>4518132</v>
      </c>
    </row>
    <row r="41" spans="2:5" ht="12.75" thickBot="1" x14ac:dyDescent="0.25">
      <c r="B41" s="40"/>
      <c r="C41" s="30"/>
      <c r="D41" s="43"/>
      <c r="E41" s="43"/>
    </row>
    <row r="42" spans="2:5" ht="12.75" thickBot="1" x14ac:dyDescent="0.25">
      <c r="B42" s="41" t="s">
        <v>62</v>
      </c>
      <c r="C42" s="30"/>
      <c r="D42" s="35">
        <v>4629514</v>
      </c>
      <c r="E42" s="35">
        <v>13654589</v>
      </c>
    </row>
    <row r="43" spans="2:5" ht="12.75" thickBot="1" x14ac:dyDescent="0.25">
      <c r="B43" s="40" t="s">
        <v>63</v>
      </c>
      <c r="C43" s="31"/>
      <c r="D43" s="32">
        <v>-266562</v>
      </c>
      <c r="E43" s="32">
        <v>-1484481</v>
      </c>
    </row>
    <row r="44" spans="2:5" ht="12.75" thickBot="1" x14ac:dyDescent="0.25">
      <c r="B44" s="41" t="s">
        <v>64</v>
      </c>
      <c r="C44" s="30"/>
      <c r="D44" s="44">
        <v>4362952</v>
      </c>
      <c r="E44" s="44">
        <v>12170108</v>
      </c>
    </row>
    <row r="45" spans="2:5" ht="12.75" thickTop="1" x14ac:dyDescent="0.2">
      <c r="B45" s="45" t="s">
        <v>65</v>
      </c>
      <c r="C45" s="46"/>
      <c r="D45" s="47">
        <v>1.5683302365390096E-2</v>
      </c>
      <c r="E45" s="47">
        <v>4.3747326026839846E-2</v>
      </c>
    </row>
    <row r="46" spans="2:5" ht="12.75" thickBot="1" x14ac:dyDescent="0.25">
      <c r="B46" s="22"/>
      <c r="C46" s="22"/>
      <c r="D46" s="22"/>
      <c r="E46" s="22"/>
    </row>
    <row r="47" spans="2:5" ht="24.75" thickBot="1" x14ac:dyDescent="0.25">
      <c r="B47" s="30" t="s">
        <v>72</v>
      </c>
      <c r="C47" s="30"/>
      <c r="D47" s="35">
        <v>-2959783.5697696004</v>
      </c>
      <c r="E47" s="35">
        <v>3302116.2874640008</v>
      </c>
    </row>
    <row r="48" spans="2:5" x14ac:dyDescent="0.2">
      <c r="B48" s="34" t="s">
        <v>66</v>
      </c>
      <c r="C48" s="34"/>
      <c r="D48" s="32">
        <v>-1800751.52</v>
      </c>
      <c r="E48" s="32">
        <v>686540.0419999999</v>
      </c>
    </row>
    <row r="49" spans="2:5" ht="24.75" thickBot="1" x14ac:dyDescent="0.25">
      <c r="B49" s="34" t="s">
        <v>67</v>
      </c>
      <c r="C49" s="34"/>
      <c r="D49" s="32">
        <v>-1159032.0497696002</v>
      </c>
      <c r="E49" s="32">
        <v>2615576.2454640009</v>
      </c>
    </row>
    <row r="50" spans="2:5" ht="12.75" thickBot="1" x14ac:dyDescent="0.25">
      <c r="B50" s="30" t="s">
        <v>68</v>
      </c>
      <c r="C50" s="30"/>
      <c r="D50" s="44">
        <v>1403168.4302303996</v>
      </c>
      <c r="E50" s="44">
        <v>15472224.287464</v>
      </c>
    </row>
    <row r="51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7" sqref="D7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137</v>
      </c>
      <c r="C1" s="22"/>
      <c r="D1" s="22"/>
      <c r="E1" s="22"/>
    </row>
    <row r="2" spans="2:5" x14ac:dyDescent="0.2">
      <c r="B2" s="23" t="s">
        <v>0</v>
      </c>
      <c r="C2" s="22"/>
      <c r="D2" s="49"/>
      <c r="E2" s="49"/>
    </row>
    <row r="3" spans="2:5" x14ac:dyDescent="0.2">
      <c r="B3" s="50" t="s">
        <v>139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1"/>
      <c r="D5" s="52" t="s">
        <v>1</v>
      </c>
      <c r="E5" s="27" t="s">
        <v>1</v>
      </c>
    </row>
    <row r="6" spans="2:5" ht="12.75" thickBot="1" x14ac:dyDescent="0.25">
      <c r="B6" s="53"/>
      <c r="C6" s="54"/>
      <c r="D6" s="55" t="s">
        <v>2</v>
      </c>
      <c r="E6" s="55" t="s">
        <v>148</v>
      </c>
    </row>
    <row r="7" spans="2:5" x14ac:dyDescent="0.2">
      <c r="B7" s="30" t="s">
        <v>3</v>
      </c>
      <c r="C7" s="34"/>
      <c r="D7" s="22"/>
      <c r="E7" s="22"/>
    </row>
    <row r="8" spans="2:5" x14ac:dyDescent="0.2">
      <c r="B8" s="30" t="s">
        <v>4</v>
      </c>
      <c r="C8" s="34"/>
      <c r="D8" s="22"/>
      <c r="E8" s="22"/>
    </row>
    <row r="9" spans="2:5" x14ac:dyDescent="0.2">
      <c r="B9" s="34" t="s">
        <v>5</v>
      </c>
      <c r="C9" s="31"/>
      <c r="D9" s="56">
        <v>26656353</v>
      </c>
      <c r="E9" s="56">
        <v>26533846</v>
      </c>
    </row>
    <row r="10" spans="2:5" x14ac:dyDescent="0.2">
      <c r="B10" s="40" t="s">
        <v>6</v>
      </c>
      <c r="C10" s="31"/>
      <c r="D10" s="56">
        <v>2137506</v>
      </c>
      <c r="E10" s="56">
        <v>595061</v>
      </c>
    </row>
    <row r="11" spans="2:5" x14ac:dyDescent="0.2">
      <c r="B11" s="34" t="s">
        <v>7</v>
      </c>
      <c r="C11" s="31"/>
      <c r="D11" s="56">
        <v>470005</v>
      </c>
      <c r="E11" s="56">
        <v>488608</v>
      </c>
    </row>
    <row r="12" spans="2:5" x14ac:dyDescent="0.2">
      <c r="B12" s="34" t="s">
        <v>8</v>
      </c>
      <c r="C12" s="31"/>
      <c r="D12" s="56">
        <v>195149</v>
      </c>
      <c r="E12" s="56">
        <v>273843</v>
      </c>
    </row>
    <row r="13" spans="2:5" x14ac:dyDescent="0.2">
      <c r="B13" s="34" t="s">
        <v>9</v>
      </c>
      <c r="C13" s="31"/>
      <c r="D13" s="56">
        <v>8258837</v>
      </c>
      <c r="E13" s="56">
        <v>9638637</v>
      </c>
    </row>
    <row r="14" spans="2:5" ht="12.75" thickBot="1" x14ac:dyDescent="0.25">
      <c r="B14" s="34" t="s">
        <v>10</v>
      </c>
      <c r="C14" s="31"/>
      <c r="D14" s="56">
        <v>4240893</v>
      </c>
      <c r="E14" s="56">
        <v>3564490</v>
      </c>
    </row>
    <row r="15" spans="2:5" ht="12.75" thickBot="1" x14ac:dyDescent="0.25">
      <c r="B15" s="30" t="s">
        <v>73</v>
      </c>
      <c r="C15" s="39"/>
      <c r="D15" s="57">
        <v>41958743</v>
      </c>
      <c r="E15" s="58">
        <v>41094485</v>
      </c>
    </row>
    <row r="16" spans="2:5" x14ac:dyDescent="0.2">
      <c r="B16" s="36"/>
      <c r="C16" s="31"/>
      <c r="D16" s="59"/>
      <c r="E16" s="60"/>
    </row>
    <row r="17" spans="2:5" x14ac:dyDescent="0.2">
      <c r="B17" s="30" t="s">
        <v>11</v>
      </c>
      <c r="C17" s="31"/>
      <c r="D17" s="59"/>
      <c r="E17" s="60"/>
    </row>
    <row r="18" spans="2:5" x14ac:dyDescent="0.2">
      <c r="B18" s="34" t="s">
        <v>12</v>
      </c>
      <c r="C18" s="31"/>
      <c r="D18" s="56">
        <v>4456063</v>
      </c>
      <c r="E18" s="56">
        <v>4230641</v>
      </c>
    </row>
    <row r="19" spans="2:5" x14ac:dyDescent="0.2">
      <c r="B19" s="34" t="s">
        <v>13</v>
      </c>
      <c r="C19" s="31"/>
      <c r="D19" s="56">
        <v>17048662</v>
      </c>
      <c r="E19" s="56">
        <v>18092411</v>
      </c>
    </row>
    <row r="20" spans="2:5" ht="24" x14ac:dyDescent="0.2">
      <c r="B20" s="40" t="s">
        <v>14</v>
      </c>
      <c r="C20" s="31"/>
      <c r="D20" s="56">
        <v>82419445</v>
      </c>
      <c r="E20" s="56">
        <v>96010188</v>
      </c>
    </row>
    <row r="21" spans="2:5" x14ac:dyDescent="0.2">
      <c r="B21" s="34" t="s">
        <v>74</v>
      </c>
      <c r="C21" s="31"/>
      <c r="D21" s="56">
        <v>679272</v>
      </c>
      <c r="E21" s="56">
        <v>740984</v>
      </c>
    </row>
    <row r="22" spans="2:5" x14ac:dyDescent="0.2">
      <c r="B22" s="34" t="s">
        <v>15</v>
      </c>
      <c r="C22" s="31"/>
      <c r="D22" s="56">
        <v>5155274</v>
      </c>
      <c r="E22" s="56">
        <v>3953298</v>
      </c>
    </row>
    <row r="23" spans="2:5" ht="12.75" thickBot="1" x14ac:dyDescent="0.25">
      <c r="B23" s="34" t="s">
        <v>16</v>
      </c>
      <c r="C23" s="31"/>
      <c r="D23" s="56">
        <v>151117</v>
      </c>
      <c r="E23" s="56">
        <v>156944</v>
      </c>
    </row>
    <row r="24" spans="2:5" ht="12.75" thickBot="1" x14ac:dyDescent="0.25">
      <c r="B24" s="30" t="s">
        <v>17</v>
      </c>
      <c r="C24" s="39"/>
      <c r="D24" s="57">
        <v>109909833</v>
      </c>
      <c r="E24" s="61">
        <v>123184466</v>
      </c>
    </row>
    <row r="25" spans="2:5" ht="12.75" thickBot="1" x14ac:dyDescent="0.25">
      <c r="B25" s="36"/>
      <c r="C25" s="31"/>
      <c r="D25" s="59"/>
      <c r="E25" s="62"/>
    </row>
    <row r="26" spans="2:5" ht="12.75" thickBot="1" x14ac:dyDescent="0.25">
      <c r="B26" s="30" t="s">
        <v>18</v>
      </c>
      <c r="C26" s="39"/>
      <c r="D26" s="63">
        <v>151868576</v>
      </c>
      <c r="E26" s="64">
        <v>164278951</v>
      </c>
    </row>
    <row r="27" spans="2:5" ht="12.75" thickTop="1" x14ac:dyDescent="0.2">
      <c r="B27" s="30" t="s">
        <v>75</v>
      </c>
      <c r="C27" s="31"/>
      <c r="D27" s="59"/>
      <c r="E27" s="65"/>
    </row>
    <row r="28" spans="2:5" x14ac:dyDescent="0.2">
      <c r="B28" s="30" t="s">
        <v>19</v>
      </c>
      <c r="C28" s="31"/>
      <c r="D28" s="59"/>
      <c r="E28" s="65"/>
    </row>
    <row r="29" spans="2:5" x14ac:dyDescent="0.2">
      <c r="B29" s="34" t="s">
        <v>76</v>
      </c>
      <c r="C29" s="31"/>
      <c r="D29" s="56">
        <v>28557446</v>
      </c>
      <c r="E29" s="56">
        <v>28557446</v>
      </c>
    </row>
    <row r="30" spans="2:5" x14ac:dyDescent="0.2">
      <c r="B30" s="48" t="s">
        <v>77</v>
      </c>
      <c r="C30" s="31"/>
      <c r="D30" s="56">
        <v>27819090</v>
      </c>
      <c r="E30" s="56">
        <v>27819090</v>
      </c>
    </row>
    <row r="31" spans="2:5" x14ac:dyDescent="0.2">
      <c r="B31" s="48" t="s">
        <v>78</v>
      </c>
      <c r="C31" s="31"/>
      <c r="D31" s="56">
        <v>738356</v>
      </c>
      <c r="E31" s="56">
        <v>738356</v>
      </c>
    </row>
    <row r="32" spans="2:5" x14ac:dyDescent="0.2">
      <c r="B32" s="40" t="s">
        <v>20</v>
      </c>
      <c r="C32" s="31"/>
      <c r="D32" s="56">
        <v>5563818</v>
      </c>
      <c r="E32" s="56">
        <v>5563818</v>
      </c>
    </row>
    <row r="33" spans="2:5" x14ac:dyDescent="0.2">
      <c r="B33" s="40" t="s">
        <v>21</v>
      </c>
      <c r="C33" s="31"/>
      <c r="D33" s="56">
        <v>23368155.367024817</v>
      </c>
      <c r="E33" s="56">
        <v>27498620.48679442</v>
      </c>
    </row>
    <row r="34" spans="2:5" x14ac:dyDescent="0.2">
      <c r="B34" s="40" t="s">
        <v>22</v>
      </c>
      <c r="C34" s="31"/>
      <c r="D34" s="56">
        <v>58042925.632975183</v>
      </c>
      <c r="E34" s="56">
        <v>56872244.51320558</v>
      </c>
    </row>
    <row r="35" spans="2:5" x14ac:dyDescent="0.2">
      <c r="B35" s="40" t="s">
        <v>23</v>
      </c>
      <c r="C35" s="31"/>
      <c r="D35" s="56">
        <v>18041377</v>
      </c>
      <c r="E35" s="56">
        <v>18041377</v>
      </c>
    </row>
    <row r="36" spans="2:5" ht="12.75" thickBot="1" x14ac:dyDescent="0.25">
      <c r="B36" s="40" t="s">
        <v>24</v>
      </c>
      <c r="C36" s="31"/>
      <c r="D36" s="56">
        <v>4362952.1300000306</v>
      </c>
      <c r="E36" s="56">
        <v>12170108.320000015</v>
      </c>
    </row>
    <row r="37" spans="2:5" ht="12.75" thickBot="1" x14ac:dyDescent="0.25">
      <c r="B37" s="41" t="s">
        <v>25</v>
      </c>
      <c r="C37" s="39"/>
      <c r="D37" s="57">
        <v>137936674.13000003</v>
      </c>
      <c r="E37" s="58">
        <v>148703614.32000002</v>
      </c>
    </row>
    <row r="38" spans="2:5" x14ac:dyDescent="0.2">
      <c r="B38" s="36"/>
      <c r="C38" s="31"/>
      <c r="D38" s="59"/>
      <c r="E38" s="60"/>
    </row>
    <row r="39" spans="2:5" x14ac:dyDescent="0.2">
      <c r="B39" s="41" t="s">
        <v>26</v>
      </c>
      <c r="C39" s="31"/>
      <c r="D39" s="59"/>
      <c r="E39" s="60"/>
    </row>
    <row r="40" spans="2:5" x14ac:dyDescent="0.2">
      <c r="B40" s="40" t="s">
        <v>79</v>
      </c>
      <c r="C40" s="31"/>
      <c r="D40" s="56">
        <v>2354410</v>
      </c>
      <c r="E40" s="56">
        <v>846201</v>
      </c>
    </row>
    <row r="41" spans="2:5" x14ac:dyDescent="0.2">
      <c r="B41" s="40" t="s">
        <v>27</v>
      </c>
      <c r="C41" s="31"/>
      <c r="D41" s="56">
        <v>648236</v>
      </c>
      <c r="E41" s="56">
        <v>1118539</v>
      </c>
    </row>
    <row r="42" spans="2:5" x14ac:dyDescent="0.2">
      <c r="B42" s="40" t="s">
        <v>28</v>
      </c>
      <c r="C42" s="31"/>
      <c r="D42" s="56">
        <v>525365</v>
      </c>
      <c r="E42" s="56">
        <v>427236</v>
      </c>
    </row>
    <row r="43" spans="2:5" ht="12.75" thickBot="1" x14ac:dyDescent="0.25">
      <c r="B43" s="40" t="s">
        <v>29</v>
      </c>
      <c r="C43" s="31"/>
      <c r="D43" s="56">
        <v>112394</v>
      </c>
      <c r="E43" s="56">
        <v>68545</v>
      </c>
    </row>
    <row r="44" spans="2:5" ht="12.75" thickBot="1" x14ac:dyDescent="0.25">
      <c r="B44" s="41" t="s">
        <v>30</v>
      </c>
      <c r="C44" s="39"/>
      <c r="D44" s="57">
        <v>3640405</v>
      </c>
      <c r="E44" s="58">
        <v>2460521</v>
      </c>
    </row>
    <row r="45" spans="2:5" x14ac:dyDescent="0.2">
      <c r="B45" s="36"/>
      <c r="C45" s="31"/>
      <c r="D45" s="59"/>
      <c r="E45" s="65"/>
    </row>
    <row r="46" spans="2:5" x14ac:dyDescent="0.2">
      <c r="B46" s="41" t="s">
        <v>31</v>
      </c>
      <c r="C46" s="31"/>
      <c r="D46" s="59"/>
      <c r="E46" s="65"/>
    </row>
    <row r="47" spans="2:5" x14ac:dyDescent="0.2">
      <c r="B47" s="40" t="s">
        <v>32</v>
      </c>
      <c r="C47" s="66"/>
      <c r="D47" s="56">
        <v>9499266</v>
      </c>
      <c r="E47" s="56">
        <v>12561905</v>
      </c>
    </row>
    <row r="48" spans="2:5" x14ac:dyDescent="0.2">
      <c r="B48" s="34" t="s">
        <v>33</v>
      </c>
      <c r="C48" s="31"/>
      <c r="D48" s="56">
        <v>463953</v>
      </c>
      <c r="E48" s="56">
        <v>356503</v>
      </c>
    </row>
    <row r="49" spans="2:5" ht="12.75" thickBot="1" x14ac:dyDescent="0.25">
      <c r="B49" s="40" t="s">
        <v>28</v>
      </c>
      <c r="C49" s="31"/>
      <c r="D49" s="56">
        <v>328279</v>
      </c>
      <c r="E49" s="56">
        <v>196408</v>
      </c>
    </row>
    <row r="50" spans="2:5" ht="12.75" thickBot="1" x14ac:dyDescent="0.25">
      <c r="B50" s="41" t="s">
        <v>34</v>
      </c>
      <c r="C50" s="39"/>
      <c r="D50" s="57">
        <v>10291498</v>
      </c>
      <c r="E50" s="61">
        <v>13114816</v>
      </c>
    </row>
    <row r="51" spans="2:5" ht="12.75" thickBot="1" x14ac:dyDescent="0.25">
      <c r="B51" s="41" t="s">
        <v>35</v>
      </c>
      <c r="C51" s="31"/>
      <c r="D51" s="67">
        <v>13931903</v>
      </c>
      <c r="E51" s="68">
        <v>15575337</v>
      </c>
    </row>
    <row r="52" spans="2:5" ht="12.75" thickBot="1" x14ac:dyDescent="0.25">
      <c r="B52" s="41" t="s">
        <v>36</v>
      </c>
      <c r="C52" s="39"/>
      <c r="D52" s="63">
        <v>151868576</v>
      </c>
      <c r="E52" s="64">
        <v>164278951.32000002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2"/>
  <sheetViews>
    <sheetView workbookViewId="0">
      <selection activeCell="C10" sqref="C10:I41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137</v>
      </c>
    </row>
    <row r="3" spans="2:9" x14ac:dyDescent="0.2">
      <c r="B3" s="3" t="s">
        <v>80</v>
      </c>
    </row>
    <row r="4" spans="2:9" x14ac:dyDescent="0.2">
      <c r="B4" s="69" t="s">
        <v>139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98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86" t="s">
        <v>81</v>
      </c>
      <c r="D8" s="86" t="s">
        <v>82</v>
      </c>
      <c r="E8" s="86" t="s">
        <v>83</v>
      </c>
      <c r="F8" s="86" t="s">
        <v>84</v>
      </c>
      <c r="G8" s="86" t="s">
        <v>140</v>
      </c>
      <c r="H8" s="86" t="s">
        <v>84</v>
      </c>
      <c r="I8" s="86" t="s">
        <v>85</v>
      </c>
    </row>
    <row r="9" spans="2:9" ht="12.75" thickBot="1" x14ac:dyDescent="0.25">
      <c r="B9" s="2"/>
      <c r="C9" s="87" t="s">
        <v>86</v>
      </c>
      <c r="D9" s="87" t="s">
        <v>87</v>
      </c>
      <c r="E9" s="87" t="s">
        <v>88</v>
      </c>
      <c r="F9" s="87" t="s">
        <v>89</v>
      </c>
      <c r="G9" s="87" t="s">
        <v>92</v>
      </c>
      <c r="H9" s="87" t="s">
        <v>90</v>
      </c>
      <c r="I9" s="87" t="s">
        <v>91</v>
      </c>
    </row>
    <row r="10" spans="2:9" x14ac:dyDescent="0.2">
      <c r="B10" s="8" t="s">
        <v>99</v>
      </c>
      <c r="C10" s="9">
        <v>28557446</v>
      </c>
      <c r="D10" s="9">
        <v>5563818</v>
      </c>
      <c r="E10" s="9">
        <v>27498620.48679442</v>
      </c>
      <c r="F10" s="9">
        <v>56872244</v>
      </c>
      <c r="G10" s="9">
        <v>18041377.710674003</v>
      </c>
      <c r="H10" s="9">
        <v>12170108</v>
      </c>
      <c r="I10" s="9">
        <v>148703614</v>
      </c>
    </row>
    <row r="11" spans="2:9" x14ac:dyDescent="0.2">
      <c r="B11" s="10" t="s">
        <v>93</v>
      </c>
      <c r="C11" s="13"/>
      <c r="D11" s="13"/>
      <c r="E11" s="13"/>
      <c r="F11" s="13">
        <v>12170108</v>
      </c>
      <c r="G11" s="13"/>
      <c r="H11" s="14">
        <v>-12170108</v>
      </c>
      <c r="I11" s="11">
        <v>0</v>
      </c>
    </row>
    <row r="12" spans="2:9" x14ac:dyDescent="0.2">
      <c r="B12" s="10" t="s">
        <v>94</v>
      </c>
      <c r="C12" s="11"/>
      <c r="D12" s="11"/>
      <c r="E12" s="11"/>
      <c r="F12" s="15">
        <v>-12170108.33</v>
      </c>
      <c r="G12" s="11"/>
      <c r="H12" s="12"/>
      <c r="I12" s="11">
        <v>-12170108.33</v>
      </c>
    </row>
    <row r="13" spans="2:9" x14ac:dyDescent="0.2">
      <c r="B13" s="16" t="s">
        <v>96</v>
      </c>
      <c r="C13" s="11"/>
      <c r="D13" s="11"/>
      <c r="E13" s="12">
        <v>-1170681.55</v>
      </c>
      <c r="F13" s="12">
        <v>1170681.55</v>
      </c>
      <c r="G13" s="11"/>
      <c r="H13" s="11"/>
      <c r="I13" s="11">
        <v>0</v>
      </c>
    </row>
    <row r="14" spans="2:9" x14ac:dyDescent="0.2">
      <c r="B14" s="8" t="s">
        <v>95</v>
      </c>
      <c r="C14" s="88"/>
      <c r="D14" s="88"/>
      <c r="E14" s="89"/>
      <c r="F14" s="89"/>
      <c r="G14" s="89"/>
      <c r="H14" s="89">
        <v>4362952</v>
      </c>
      <c r="I14" s="89">
        <v>4362952</v>
      </c>
    </row>
    <row r="15" spans="2:9" x14ac:dyDescent="0.2">
      <c r="B15" s="17" t="s">
        <v>141</v>
      </c>
      <c r="C15" s="88">
        <v>0</v>
      </c>
      <c r="D15" s="88">
        <v>0</v>
      </c>
      <c r="E15" s="88">
        <v>-2959783.5697696004</v>
      </c>
      <c r="F15" s="88">
        <v>0</v>
      </c>
      <c r="G15" s="88">
        <v>0</v>
      </c>
      <c r="H15" s="88">
        <v>0</v>
      </c>
      <c r="I15" s="88">
        <v>-2959783.5697696004</v>
      </c>
    </row>
    <row r="16" spans="2:9" ht="21" x14ac:dyDescent="0.2">
      <c r="B16" s="16" t="s">
        <v>67</v>
      </c>
      <c r="C16" s="11"/>
      <c r="D16" s="11"/>
      <c r="E16" s="12">
        <v>-1159032.0497696002</v>
      </c>
      <c r="F16" s="11"/>
      <c r="G16" s="12"/>
      <c r="H16" s="12"/>
      <c r="I16" s="12">
        <v>-1159032.0497696002</v>
      </c>
    </row>
    <row r="17" spans="2:9" x14ac:dyDescent="0.2">
      <c r="B17" s="16" t="s">
        <v>97</v>
      </c>
      <c r="C17" s="11"/>
      <c r="D17" s="11"/>
      <c r="E17" s="12">
        <v>-1800751.52</v>
      </c>
      <c r="F17" s="11"/>
      <c r="G17" s="11"/>
      <c r="H17" s="11"/>
      <c r="I17" s="11">
        <v>-1800751.52</v>
      </c>
    </row>
    <row r="18" spans="2:9" x14ac:dyDescent="0.2">
      <c r="B18" s="92" t="s">
        <v>143</v>
      </c>
      <c r="C18" s="88">
        <v>0</v>
      </c>
      <c r="D18" s="88">
        <v>0</v>
      </c>
      <c r="E18" s="88">
        <v>-2959783.5697696004</v>
      </c>
      <c r="F18" s="88">
        <v>0</v>
      </c>
      <c r="G18" s="88">
        <v>0</v>
      </c>
      <c r="H18" s="88">
        <f>H14</f>
        <v>4362952</v>
      </c>
      <c r="I18" s="88">
        <f>SUM(D18:H18)</f>
        <v>1403168.4302303996</v>
      </c>
    </row>
    <row r="19" spans="2:9" ht="12.75" thickBot="1" x14ac:dyDescent="0.25">
      <c r="B19" s="92"/>
      <c r="C19" s="93"/>
      <c r="D19" s="93"/>
      <c r="E19" s="93"/>
      <c r="F19" s="93"/>
      <c r="G19" s="93"/>
      <c r="H19" s="93"/>
      <c r="I19" s="93"/>
    </row>
    <row r="20" spans="2:9" ht="12.75" thickBot="1" x14ac:dyDescent="0.25">
      <c r="B20" s="8" t="s">
        <v>144</v>
      </c>
      <c r="C20" s="18">
        <v>28557446</v>
      </c>
      <c r="D20" s="18">
        <v>5563818</v>
      </c>
      <c r="E20" s="18">
        <v>23368155.367024817</v>
      </c>
      <c r="F20" s="18">
        <v>58042925</v>
      </c>
      <c r="G20" s="18">
        <v>18041377.710674003</v>
      </c>
      <c r="H20" s="18">
        <v>4362952</v>
      </c>
      <c r="I20" s="18">
        <v>137936675.19836843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150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86" t="s">
        <v>81</v>
      </c>
      <c r="D27" s="86" t="s">
        <v>82</v>
      </c>
      <c r="E27" s="86" t="s">
        <v>83</v>
      </c>
      <c r="F27" s="86" t="s">
        <v>84</v>
      </c>
      <c r="G27" s="86" t="s">
        <v>140</v>
      </c>
      <c r="H27" s="86" t="s">
        <v>84</v>
      </c>
      <c r="I27" s="86" t="s">
        <v>85</v>
      </c>
    </row>
    <row r="28" spans="2:9" ht="12.75" thickBot="1" x14ac:dyDescent="0.25">
      <c r="B28" s="2"/>
      <c r="C28" s="87" t="s">
        <v>86</v>
      </c>
      <c r="D28" s="87" t="s">
        <v>87</v>
      </c>
      <c r="E28" s="87" t="s">
        <v>88</v>
      </c>
      <c r="F28" s="87" t="s">
        <v>89</v>
      </c>
      <c r="G28" s="87" t="s">
        <v>92</v>
      </c>
      <c r="H28" s="87" t="s">
        <v>90</v>
      </c>
      <c r="I28" s="87" t="s">
        <v>91</v>
      </c>
    </row>
    <row r="29" spans="2:9" x14ac:dyDescent="0.2">
      <c r="B29" s="8" t="s">
        <v>151</v>
      </c>
      <c r="C29" s="9">
        <v>28557446</v>
      </c>
      <c r="D29" s="9">
        <v>5563818</v>
      </c>
      <c r="E29" s="9">
        <v>23025822.649330419</v>
      </c>
      <c r="F29" s="9">
        <v>46163721.450669594</v>
      </c>
      <c r="G29" s="9">
        <v>18052782.32</v>
      </c>
      <c r="H29" s="9">
        <v>16886640</v>
      </c>
      <c r="I29" s="9">
        <v>138250230.42000002</v>
      </c>
    </row>
    <row r="30" spans="2:9" x14ac:dyDescent="0.2">
      <c r="B30" s="10" t="s">
        <v>152</v>
      </c>
      <c r="C30" s="13"/>
      <c r="D30" s="13"/>
      <c r="E30" s="13"/>
      <c r="F30" s="13"/>
      <c r="G30" s="13">
        <v>-11403.609325996747</v>
      </c>
      <c r="H30" s="13"/>
      <c r="I30" s="13">
        <v>-11403.609325996747</v>
      </c>
    </row>
    <row r="31" spans="2:9" x14ac:dyDescent="0.2">
      <c r="B31" s="8" t="s">
        <v>153</v>
      </c>
      <c r="C31" s="88">
        <v>28557446</v>
      </c>
      <c r="D31" s="88">
        <v>5563818</v>
      </c>
      <c r="E31" s="88">
        <v>23025822.649330419</v>
      </c>
      <c r="F31" s="88">
        <v>46163721.450669594</v>
      </c>
      <c r="G31" s="88">
        <v>18041377.710674003</v>
      </c>
      <c r="H31" s="88">
        <v>16886640</v>
      </c>
      <c r="I31" s="88">
        <v>138238825.81067401</v>
      </c>
    </row>
    <row r="32" spans="2:9" x14ac:dyDescent="0.2">
      <c r="B32" s="10" t="s">
        <v>93</v>
      </c>
      <c r="C32" s="13"/>
      <c r="D32" s="13"/>
      <c r="E32" s="13"/>
      <c r="F32" s="13">
        <v>16886640</v>
      </c>
      <c r="G32" s="13"/>
      <c r="H32" s="14">
        <v>-16886640</v>
      </c>
      <c r="I32" s="11">
        <v>0</v>
      </c>
    </row>
    <row r="33" spans="2:9" x14ac:dyDescent="0.2">
      <c r="B33" s="10" t="s">
        <v>94</v>
      </c>
      <c r="C33" s="11"/>
      <c r="D33" s="11"/>
      <c r="E33" s="11"/>
      <c r="F33" s="15">
        <v>-5007435</v>
      </c>
      <c r="G33" s="11"/>
      <c r="H33" s="12"/>
      <c r="I33" s="11">
        <v>-5007436</v>
      </c>
    </row>
    <row r="34" spans="2:9" x14ac:dyDescent="0.2">
      <c r="B34" s="16" t="s">
        <v>96</v>
      </c>
      <c r="C34" s="11"/>
      <c r="D34" s="11"/>
      <c r="E34" s="12">
        <v>1170681.55</v>
      </c>
      <c r="F34" s="12">
        <v>-1170681.55</v>
      </c>
      <c r="G34" s="11"/>
      <c r="H34" s="11"/>
      <c r="I34" s="11">
        <v>0</v>
      </c>
    </row>
    <row r="35" spans="2:9" x14ac:dyDescent="0.2">
      <c r="B35" s="10" t="s">
        <v>95</v>
      </c>
      <c r="C35" s="88"/>
      <c r="D35" s="88"/>
      <c r="E35" s="88"/>
      <c r="F35" s="88"/>
      <c r="G35" s="88"/>
      <c r="H35" s="89">
        <v>12170108</v>
      </c>
      <c r="I35" s="88">
        <v>12170108</v>
      </c>
    </row>
    <row r="36" spans="2:9" x14ac:dyDescent="0.2">
      <c r="B36" s="17" t="s">
        <v>141</v>
      </c>
      <c r="C36" s="88">
        <v>0</v>
      </c>
      <c r="D36" s="88">
        <v>0</v>
      </c>
      <c r="E36" s="88">
        <v>3302116.2874640008</v>
      </c>
      <c r="F36" s="88">
        <v>0</v>
      </c>
      <c r="G36" s="88">
        <v>0</v>
      </c>
      <c r="H36" s="88">
        <v>0</v>
      </c>
      <c r="I36" s="88">
        <v>3302116.2874640008</v>
      </c>
    </row>
    <row r="37" spans="2:9" ht="21" x14ac:dyDescent="0.2">
      <c r="B37" s="16" t="s">
        <v>67</v>
      </c>
      <c r="C37" s="4"/>
      <c r="D37" s="4"/>
      <c r="E37" s="12">
        <v>2615576.2454640009</v>
      </c>
      <c r="F37" s="4"/>
      <c r="G37" s="4"/>
      <c r="H37" s="4"/>
      <c r="I37" s="11">
        <v>2615576.2454640009</v>
      </c>
    </row>
    <row r="38" spans="2:9" x14ac:dyDescent="0.2">
      <c r="B38" s="16" t="s">
        <v>97</v>
      </c>
      <c r="C38" s="11"/>
      <c r="D38" s="11"/>
      <c r="E38" s="12">
        <v>686540.0419999999</v>
      </c>
      <c r="F38" s="11"/>
      <c r="G38" s="11"/>
      <c r="H38" s="11"/>
      <c r="I38" s="11">
        <v>686540.0419999999</v>
      </c>
    </row>
    <row r="39" spans="2:9" x14ac:dyDescent="0.2">
      <c r="B39" s="92" t="s">
        <v>143</v>
      </c>
      <c r="C39" s="88">
        <v>0</v>
      </c>
      <c r="D39" s="88">
        <v>0</v>
      </c>
      <c r="E39" s="88">
        <v>3302116.2874640008</v>
      </c>
      <c r="F39" s="88">
        <v>0</v>
      </c>
      <c r="G39" s="88">
        <v>0</v>
      </c>
      <c r="H39" s="88">
        <f>H35</f>
        <v>12170108</v>
      </c>
      <c r="I39" s="88">
        <f>SUM(D39:H39)</f>
        <v>15472224.287464</v>
      </c>
    </row>
    <row r="40" spans="2:9" ht="12.75" thickBot="1" x14ac:dyDescent="0.25">
      <c r="B40" s="16"/>
      <c r="C40" s="11"/>
      <c r="D40" s="11"/>
      <c r="E40" s="12"/>
      <c r="F40" s="12"/>
      <c r="G40" s="11"/>
      <c r="H40" s="11"/>
      <c r="I40" s="11"/>
    </row>
    <row r="41" spans="2:9" ht="12.75" thickBot="1" x14ac:dyDescent="0.25">
      <c r="B41" s="8" t="s">
        <v>154</v>
      </c>
      <c r="C41" s="18">
        <v>28557446</v>
      </c>
      <c r="D41" s="18">
        <v>5563818</v>
      </c>
      <c r="E41" s="18">
        <v>27498620.48679442</v>
      </c>
      <c r="F41" s="18">
        <v>56872244.900669597</v>
      </c>
      <c r="G41" s="18">
        <v>18041377.710674003</v>
      </c>
      <c r="H41" s="18">
        <v>12170108</v>
      </c>
      <c r="I41" s="18">
        <v>148703614.098138</v>
      </c>
    </row>
    <row r="42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opLeftCell="A5" workbookViewId="0">
      <selection activeCell="C9" sqref="C9:D49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137</v>
      </c>
    </row>
    <row r="3" spans="2:4" x14ac:dyDescent="0.2">
      <c r="B3" s="1" t="s">
        <v>100</v>
      </c>
      <c r="C3" s="2"/>
      <c r="D3" s="2"/>
    </row>
    <row r="4" spans="2:4" x14ac:dyDescent="0.2">
      <c r="B4" s="20" t="s">
        <v>139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101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90"/>
      <c r="C9" s="91" t="s">
        <v>2</v>
      </c>
      <c r="D9" s="91" t="s">
        <v>148</v>
      </c>
    </row>
    <row r="10" spans="2:4" x14ac:dyDescent="0.2">
      <c r="B10" s="70" t="s">
        <v>119</v>
      </c>
      <c r="C10" s="71"/>
      <c r="D10" s="71"/>
    </row>
    <row r="11" spans="2:4" x14ac:dyDescent="0.2">
      <c r="B11" s="72" t="s">
        <v>102</v>
      </c>
      <c r="C11" s="73">
        <v>4629514</v>
      </c>
      <c r="D11" s="74">
        <v>13654589</v>
      </c>
    </row>
    <row r="12" spans="2:4" x14ac:dyDescent="0.2">
      <c r="B12" s="75" t="s">
        <v>103</v>
      </c>
      <c r="C12" s="76"/>
      <c r="D12" s="76"/>
    </row>
    <row r="13" spans="2:4" x14ac:dyDescent="0.2">
      <c r="B13" s="72" t="s">
        <v>104</v>
      </c>
      <c r="C13" s="77">
        <v>4505389.8600000003</v>
      </c>
      <c r="D13" s="77">
        <v>4616351.370000002</v>
      </c>
    </row>
    <row r="14" spans="2:4" x14ac:dyDescent="0.2">
      <c r="B14" s="72" t="s">
        <v>105</v>
      </c>
      <c r="C14" s="77">
        <v>301915.57999999996</v>
      </c>
      <c r="D14" s="77">
        <v>205912.98</v>
      </c>
    </row>
    <row r="15" spans="2:4" x14ac:dyDescent="0.2">
      <c r="B15" s="72" t="s">
        <v>106</v>
      </c>
      <c r="C15" s="77">
        <v>78692.13</v>
      </c>
      <c r="D15" s="77">
        <v>61192.55</v>
      </c>
    </row>
    <row r="16" spans="2:4" x14ac:dyDescent="0.2">
      <c r="B16" s="72" t="s">
        <v>107</v>
      </c>
      <c r="C16" s="77">
        <v>0</v>
      </c>
      <c r="D16" s="77">
        <v>0</v>
      </c>
    </row>
    <row r="17" spans="2:4" x14ac:dyDescent="0.2">
      <c r="B17" s="72" t="s">
        <v>120</v>
      </c>
      <c r="C17" s="77">
        <v>-44163.52258888982</v>
      </c>
      <c r="D17" s="77">
        <v>-52938.355820328827</v>
      </c>
    </row>
    <row r="18" spans="2:4" x14ac:dyDescent="0.2">
      <c r="B18" s="72" t="s">
        <v>108</v>
      </c>
      <c r="C18" s="77">
        <v>105678.83</v>
      </c>
      <c r="D18" s="77">
        <v>84347.79</v>
      </c>
    </row>
    <row r="19" spans="2:4" x14ac:dyDescent="0.2">
      <c r="B19" s="72" t="s">
        <v>109</v>
      </c>
      <c r="C19" s="77">
        <v>51449.819999999992</v>
      </c>
      <c r="D19" s="77">
        <v>-573044.11</v>
      </c>
    </row>
    <row r="20" spans="2:4" x14ac:dyDescent="0.2">
      <c r="B20" s="72" t="s">
        <v>110</v>
      </c>
      <c r="C20" s="77">
        <v>0</v>
      </c>
      <c r="D20" s="77">
        <v>619998</v>
      </c>
    </row>
    <row r="21" spans="2:4" x14ac:dyDescent="0.2">
      <c r="B21" s="72" t="s">
        <v>121</v>
      </c>
      <c r="C21" s="77">
        <v>-609423.67000000004</v>
      </c>
      <c r="D21" s="77">
        <v>-679477.76000000001</v>
      </c>
    </row>
    <row r="22" spans="2:4" x14ac:dyDescent="0.2">
      <c r="B22" s="72" t="s">
        <v>111</v>
      </c>
      <c r="C22" s="77">
        <v>-3643722.0320569929</v>
      </c>
      <c r="D22" s="77">
        <v>-4420780.8727618149</v>
      </c>
    </row>
    <row r="23" spans="2:4" x14ac:dyDescent="0.2">
      <c r="B23" s="72" t="s">
        <v>122</v>
      </c>
      <c r="C23" s="77">
        <v>-183980.05999999997</v>
      </c>
      <c r="D23" s="77">
        <v>-95621.219999999972</v>
      </c>
    </row>
    <row r="24" spans="2:4" ht="12.75" thickBot="1" x14ac:dyDescent="0.25">
      <c r="B24" s="72" t="s">
        <v>123</v>
      </c>
      <c r="C24" s="77">
        <v>-186830.75433340765</v>
      </c>
      <c r="D24" s="77">
        <v>-115190.15764361828</v>
      </c>
    </row>
    <row r="25" spans="2:4" ht="12.75" thickBot="1" x14ac:dyDescent="0.25">
      <c r="B25" s="78" t="s">
        <v>112</v>
      </c>
      <c r="C25" s="79">
        <v>5004520.1810207106</v>
      </c>
      <c r="D25" s="79">
        <v>13305339.213774238</v>
      </c>
    </row>
    <row r="26" spans="2:4" x14ac:dyDescent="0.2">
      <c r="B26" s="72" t="s">
        <v>145</v>
      </c>
      <c r="C26" s="80">
        <v>-1878379</v>
      </c>
      <c r="D26" s="80">
        <v>-2538394.0038879998</v>
      </c>
    </row>
    <row r="27" spans="2:4" x14ac:dyDescent="0.2">
      <c r="B27" s="72" t="s">
        <v>124</v>
      </c>
      <c r="C27" s="80">
        <v>1064584.46</v>
      </c>
      <c r="D27" s="80">
        <v>5885799.1299999999</v>
      </c>
    </row>
    <row r="28" spans="2:4" x14ac:dyDescent="0.2">
      <c r="B28" s="72" t="s">
        <v>113</v>
      </c>
      <c r="C28" s="80">
        <v>-331100.83</v>
      </c>
      <c r="D28" s="80">
        <v>-777174.79</v>
      </c>
    </row>
    <row r="29" spans="2:4" x14ac:dyDescent="0.2">
      <c r="B29" s="72" t="s">
        <v>125</v>
      </c>
      <c r="C29" s="80">
        <v>-1869180.9500000011</v>
      </c>
      <c r="D29" s="80">
        <v>2748146.6500000004</v>
      </c>
    </row>
    <row r="30" spans="2:4" ht="12.75" thickBot="1" x14ac:dyDescent="0.25">
      <c r="B30" s="72" t="s">
        <v>114</v>
      </c>
      <c r="C30" s="80">
        <v>-657027</v>
      </c>
      <c r="D30" s="80">
        <v>-1904940</v>
      </c>
    </row>
    <row r="31" spans="2:4" ht="12.75" thickBot="1" x14ac:dyDescent="0.25">
      <c r="B31" s="78" t="s">
        <v>126</v>
      </c>
      <c r="C31" s="79">
        <v>1333416.8610207094</v>
      </c>
      <c r="D31" s="79">
        <v>16718776.19988624</v>
      </c>
    </row>
    <row r="32" spans="2:4" x14ac:dyDescent="0.2">
      <c r="B32" s="22"/>
      <c r="C32" s="22"/>
      <c r="D32" s="22"/>
    </row>
    <row r="33" spans="2:4" x14ac:dyDescent="0.2">
      <c r="B33" s="75" t="s">
        <v>127</v>
      </c>
      <c r="C33" s="73"/>
      <c r="D33" s="24"/>
    </row>
    <row r="34" spans="2:4" x14ac:dyDescent="0.2">
      <c r="B34" s="72" t="s">
        <v>115</v>
      </c>
      <c r="C34" s="77">
        <v>-4725664.1000000006</v>
      </c>
      <c r="D34" s="77">
        <v>-5456246.0799999991</v>
      </c>
    </row>
    <row r="35" spans="2:4" x14ac:dyDescent="0.2">
      <c r="B35" s="72" t="s">
        <v>128</v>
      </c>
      <c r="C35" s="77">
        <v>300351.27</v>
      </c>
      <c r="D35" s="77">
        <v>179582.54999999993</v>
      </c>
    </row>
    <row r="36" spans="2:4" x14ac:dyDescent="0.2">
      <c r="B36" s="72" t="s">
        <v>155</v>
      </c>
      <c r="C36" s="77">
        <v>0</v>
      </c>
      <c r="D36" s="77">
        <v>34300000</v>
      </c>
    </row>
    <row r="37" spans="2:4" x14ac:dyDescent="0.2">
      <c r="B37" s="72" t="s">
        <v>129</v>
      </c>
      <c r="C37" s="77">
        <v>13456141.060000001</v>
      </c>
      <c r="D37" s="77">
        <v>-44839483.509999998</v>
      </c>
    </row>
    <row r="38" spans="2:4" ht="12.75" thickBot="1" x14ac:dyDescent="0.25">
      <c r="B38" s="72" t="s">
        <v>116</v>
      </c>
      <c r="C38" s="77">
        <v>3814721.25</v>
      </c>
      <c r="D38" s="77">
        <v>4243523.25</v>
      </c>
    </row>
    <row r="39" spans="2:4" ht="12.75" thickBot="1" x14ac:dyDescent="0.25">
      <c r="B39" s="78" t="s">
        <v>130</v>
      </c>
      <c r="C39" s="79">
        <v>12845549.48</v>
      </c>
      <c r="D39" s="79">
        <v>-11572623.789999999</v>
      </c>
    </row>
    <row r="40" spans="2:4" x14ac:dyDescent="0.2">
      <c r="B40" s="22"/>
      <c r="C40" s="22"/>
      <c r="D40" s="22"/>
    </row>
    <row r="41" spans="2:4" x14ac:dyDescent="0.2">
      <c r="B41" s="75" t="s">
        <v>131</v>
      </c>
      <c r="C41" s="76"/>
      <c r="D41" s="76"/>
    </row>
    <row r="42" spans="2:4" x14ac:dyDescent="0.2">
      <c r="B42" s="72" t="s">
        <v>117</v>
      </c>
      <c r="C42" s="77">
        <v>-1633933.7</v>
      </c>
      <c r="D42" s="77">
        <v>-229541.58999999997</v>
      </c>
    </row>
    <row r="43" spans="2:4" ht="12.75" thickBot="1" x14ac:dyDescent="0.25">
      <c r="B43" s="72" t="s">
        <v>132</v>
      </c>
      <c r="C43" s="77">
        <v>-12550860.029999999</v>
      </c>
      <c r="D43" s="77">
        <v>-5145399.4400000004</v>
      </c>
    </row>
    <row r="44" spans="2:4" x14ac:dyDescent="0.2">
      <c r="B44" s="81" t="s">
        <v>133</v>
      </c>
      <c r="C44" s="82">
        <v>-14184793.729999999</v>
      </c>
      <c r="D44" s="82">
        <v>-5374941.0300000003</v>
      </c>
    </row>
    <row r="45" spans="2:4" x14ac:dyDescent="0.2">
      <c r="B45" s="45"/>
      <c r="C45" s="83"/>
      <c r="D45" s="83"/>
    </row>
    <row r="46" spans="2:4" x14ac:dyDescent="0.2">
      <c r="B46" s="72" t="s">
        <v>134</v>
      </c>
      <c r="C46" s="77">
        <v>-5065.0255792878179</v>
      </c>
      <c r="D46" s="77">
        <v>-230621.03488975929</v>
      </c>
    </row>
    <row r="47" spans="2:4" x14ac:dyDescent="0.2">
      <c r="B47" s="72" t="s">
        <v>118</v>
      </c>
      <c r="C47" s="77">
        <v>-762.36340000000018</v>
      </c>
      <c r="D47" s="77">
        <v>1832.4147760000014</v>
      </c>
    </row>
    <row r="48" spans="2:4" x14ac:dyDescent="0.2">
      <c r="B48" s="72" t="s">
        <v>135</v>
      </c>
      <c r="C48" s="84">
        <v>156944</v>
      </c>
      <c r="D48" s="84">
        <v>385733.0038879998</v>
      </c>
    </row>
    <row r="49" spans="2:4" x14ac:dyDescent="0.2">
      <c r="B49" s="45" t="s">
        <v>136</v>
      </c>
      <c r="C49" s="85">
        <v>151116.61102071218</v>
      </c>
      <c r="D49" s="85">
        <v>156944.3837742405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2022-08-11T13:54:30Z</dcterms:modified>
</cp:coreProperties>
</file>